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<sst xmlns="http://schemas.openxmlformats.org/spreadsheetml/2006/main" count="27" uniqueCount="24">
  <si>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Cost of Riverhaven Blunts</t>
  </si>
  <si>
    <t>No. of</t>
  </si>
  <si>
    <t>Bags</t>
  </si>
  <si>
    <t>Weight</t>
  </si>
  <si>
    <t>(Grams)</t>
  </si>
  <si>
    <t>Cost of</t>
  </si>
  <si>
    <t>Bags ea</t>
  </si>
  <si>
    <t>Postage</t>
  </si>
  <si>
    <t>Aus Post</t>
  </si>
  <si>
    <t>Total</t>
  </si>
  <si>
    <t>in</t>
  </si>
  <si>
    <t>$AUS</t>
  </si>
  <si>
    <t>Date:</t>
  </si>
  <si>
    <t>SCA meeting times or at events, no postage or handling will be charged.</t>
  </si>
  <si>
    <t>Sold to NZ SCA Members</t>
  </si>
  <si>
    <t>Where blunts are available and physically collected, in person, during scheduled</t>
  </si>
  <si>
    <t>Blunts are sold in Bags of 12 for $24 Aus (GST Included)</t>
  </si>
  <si>
    <t xml:space="preserve">Postage and Handling Charges in $Aus as at 30/01/2024 </t>
  </si>
  <si>
    <t>Parcel</t>
  </si>
  <si>
    <t>$NZ</t>
  </si>
  <si>
    <t>Parcel/</t>
  </si>
  <si>
    <t>Package</t>
  </si>
  <si>
    <t>Exchange Rate</t>
  </si>
  <si>
    <t>$NZ to $Aus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</si>
</sst>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6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5" fillId="0" borderId="11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1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8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9.421875" style="0" customWidth="1"/>
    <col min="2" max="2" width="10.00390625" style="0" customWidth="1"/>
    <col min="3" max="4" width="13.28125" style="0" customWidth="1"/>
    <col min="5" max="5" width="12.00390625" style="0" customWidth="1"/>
    <col min="6" max="6" width="14.00390625" style="0" customWidth="1"/>
    <col min="7" max="7" width="13.8515625" style="0" customWidth="1"/>
  </cols>
  <sheetData>
    <row r="1" spans="1:7" ht="25.5">
      <c r="A1" s="15" t="s">
        <v>0</v>
      </c>
      <c r="B1" s="2"/>
      <c r="C1" s="2"/>
      <c r="D1" s="2"/>
      <c r="E1" s="2"/>
      <c r="F1" s="2"/>
      <c r="G1" s="38" t="s">
        <v>12</v>
      </c>
    </row>
    <row r="2" spans="1:7" ht="25.5">
      <c r="A2" s="37" t="s">
        <v>14</v>
      </c>
      <c r="B2" s="1"/>
      <c r="C2" s="1"/>
      <c r="D2" s="1"/>
      <c r="E2" s="1"/>
      <c r="F2" s="1"/>
      <c r="G2" s="39">
        <f ca="1">TODAY()</f>
        <v>45321</v>
      </c>
    </row>
    <row r="3" spans="1:7" ht="14.25" customHeight="1">
      <c r="A3" s="37"/>
      <c r="B3" s="1"/>
      <c r="C3" s="1"/>
      <c r="D3" s="1"/>
      <c r="E3" s="1"/>
      <c r="F3" s="1"/>
      <c r="G3" s="14"/>
    </row>
    <row r="4" spans="1:7" ht="12.75">
      <c r="A4" s="3"/>
      <c r="B4" s="1"/>
      <c r="C4" s="1"/>
      <c r="D4" s="1"/>
      <c r="E4" s="1"/>
      <c r="F4" s="1"/>
      <c r="G4" s="41" t="s">
        <v>23</v>
      </c>
    </row>
    <row r="5" spans="1:7" ht="15">
      <c r="A5" s="16" t="s">
        <v>16</v>
      </c>
      <c r="B5" s="4"/>
      <c r="C5" s="4"/>
      <c r="D5" s="4"/>
      <c r="E5" s="4"/>
      <c r="F5" s="4"/>
      <c r="G5" s="40" t="s">
        <v>22</v>
      </c>
    </row>
    <row r="6" spans="1:7" ht="15">
      <c r="A6" s="16" t="s">
        <v>17</v>
      </c>
      <c r="B6" s="4"/>
      <c r="C6" s="4"/>
      <c r="D6" s="4"/>
      <c r="E6" s="4"/>
      <c r="F6" s="4"/>
      <c r="G6" s="32">
        <v>1.08</v>
      </c>
    </row>
    <row r="7" spans="1:7" ht="15">
      <c r="A7" s="16"/>
      <c r="B7" s="4"/>
      <c r="C7" s="4"/>
      <c r="D7" s="4"/>
      <c r="E7" s="4"/>
      <c r="F7" s="4"/>
      <c r="G7" s="5"/>
    </row>
    <row r="8" spans="1:7" ht="15">
      <c r="A8" s="29" t="s">
        <v>15</v>
      </c>
      <c r="B8" s="25"/>
      <c r="C8" s="25"/>
      <c r="D8" s="25"/>
      <c r="E8" s="25"/>
      <c r="F8" s="25"/>
      <c r="G8" s="26"/>
    </row>
    <row r="9" spans="1:7" ht="15.75" thickBot="1">
      <c r="A9" s="36" t="s">
        <v>13</v>
      </c>
      <c r="B9" s="27"/>
      <c r="C9" s="27"/>
      <c r="D9" s="27"/>
      <c r="E9" s="27"/>
      <c r="F9" s="27"/>
      <c r="G9" s="28"/>
    </row>
    <row r="10" spans="1:7" ht="15">
      <c r="A10" s="6"/>
      <c r="B10" s="7"/>
      <c r="C10" s="7" t="s">
        <v>5</v>
      </c>
      <c r="D10" s="7" t="s">
        <v>5</v>
      </c>
      <c r="E10" s="7" t="s">
        <v>7</v>
      </c>
      <c r="F10" s="7" t="s">
        <v>9</v>
      </c>
      <c r="G10" s="7" t="s">
        <v>9</v>
      </c>
    </row>
    <row r="11" spans="1:7" ht="15">
      <c r="A11" s="7" t="s">
        <v>1</v>
      </c>
      <c r="B11" s="7" t="s">
        <v>3</v>
      </c>
      <c r="C11" s="7" t="s">
        <v>6</v>
      </c>
      <c r="D11" s="7" t="s">
        <v>20</v>
      </c>
      <c r="E11" s="8" t="s">
        <v>8</v>
      </c>
      <c r="F11" s="8" t="s">
        <v>10</v>
      </c>
      <c r="G11" s="8" t="s">
        <v>10</v>
      </c>
    </row>
    <row r="12" spans="1:7" ht="15.75" thickBot="1">
      <c r="A12" s="9" t="s">
        <v>2</v>
      </c>
      <c r="B12" s="7" t="s">
        <v>4</v>
      </c>
      <c r="C12" s="10">
        <v>24</v>
      </c>
      <c r="D12" s="10" t="s">
        <v>21</v>
      </c>
      <c r="E12" s="7" t="s">
        <v>18</v>
      </c>
      <c r="F12" s="8" t="s">
        <v>11</v>
      </c>
      <c r="G12" s="8" t="s">
        <v>19</v>
      </c>
    </row>
    <row r="13" spans="1:7" ht="15.75">
      <c r="A13" s="11">
        <v>1</v>
      </c>
      <c r="B13" s="11">
        <v>108</v>
      </c>
      <c r="C13" s="17">
        <f>C12</f>
        <v>24</v>
      </c>
      <c r="D13" s="30">
        <v>10</v>
      </c>
      <c r="E13" s="18">
        <v>30.35</v>
      </c>
      <c r="F13" s="33">
        <f>SUM(C13:E13)</f>
        <v>64.35</v>
      </c>
      <c r="G13" s="22">
        <f>F13*G6</f>
        <v>69.498</v>
      </c>
    </row>
    <row r="14" spans="1:7" ht="15.75">
      <c r="A14" s="12">
        <v>2</v>
      </c>
      <c r="B14" s="12">
        <f>A14*B13</f>
        <v>216</v>
      </c>
      <c r="C14" s="19">
        <f>A14*C13</f>
        <v>48</v>
      </c>
      <c r="D14" s="31">
        <v>10</v>
      </c>
      <c r="E14" s="20">
        <v>30.35</v>
      </c>
      <c r="F14" s="34">
        <f>SUM(C14:E14)</f>
        <v>88.35</v>
      </c>
      <c r="G14" s="23">
        <f>F14*G6</f>
        <v>95.418</v>
      </c>
    </row>
    <row r="15" spans="1:7" ht="15.75">
      <c r="A15" s="12"/>
      <c r="B15" s="12"/>
      <c r="C15" s="19"/>
      <c r="D15" s="31"/>
      <c r="E15" s="20"/>
      <c r="F15" s="34"/>
      <c r="G15" s="23"/>
    </row>
    <row r="16" spans="1:7" ht="15.75">
      <c r="A16" s="12">
        <v>3</v>
      </c>
      <c r="B16" s="12">
        <f>A16*B13</f>
        <v>324</v>
      </c>
      <c r="C16" s="19">
        <f>A16*C13</f>
        <v>72</v>
      </c>
      <c r="D16" s="31">
        <v>12</v>
      </c>
      <c r="E16" s="20">
        <v>33.5</v>
      </c>
      <c r="F16" s="34">
        <f>SUM(C16:E16)</f>
        <v>117.5</v>
      </c>
      <c r="G16" s="23">
        <f>F16*G6</f>
        <v>126.9</v>
      </c>
    </row>
    <row r="17" spans="1:7" ht="15.75">
      <c r="A17" s="12">
        <v>4</v>
      </c>
      <c r="B17" s="12">
        <f>A17*B13</f>
        <v>432</v>
      </c>
      <c r="C17" s="19">
        <f>A17*C13</f>
        <v>96</v>
      </c>
      <c r="D17" s="31">
        <v>12</v>
      </c>
      <c r="E17" s="20">
        <v>33.5</v>
      </c>
      <c r="F17" s="34">
        <f>SUM(C17:E17)</f>
        <v>141.5</v>
      </c>
      <c r="G17" s="23">
        <f>F17*G6</f>
        <v>152.82000000000002</v>
      </c>
    </row>
    <row r="18" spans="1:7" ht="15.75">
      <c r="A18" s="12"/>
      <c r="B18" s="12"/>
      <c r="C18" s="19"/>
      <c r="D18" s="31"/>
      <c r="E18" s="20"/>
      <c r="F18" s="34"/>
      <c r="G18" s="23"/>
    </row>
    <row r="19" spans="1:7" ht="15.75">
      <c r="A19" s="12">
        <v>5</v>
      </c>
      <c r="B19" s="12">
        <f>A19*B13</f>
        <v>540</v>
      </c>
      <c r="C19" s="19">
        <f>A19*C13</f>
        <v>120</v>
      </c>
      <c r="D19" s="31">
        <v>12</v>
      </c>
      <c r="E19" s="20">
        <v>33.5</v>
      </c>
      <c r="F19" s="34">
        <f>SUM(C19:E19)</f>
        <v>165.5</v>
      </c>
      <c r="G19" s="23">
        <f>F19*G6</f>
        <v>178.74</v>
      </c>
    </row>
    <row r="20" spans="1:7" ht="15.75">
      <c r="A20" s="12">
        <v>6</v>
      </c>
      <c r="B20" s="12">
        <f>(A20)*B13</f>
        <v>648</v>
      </c>
      <c r="C20" s="19">
        <f>A20*C13</f>
        <v>144</v>
      </c>
      <c r="D20" s="31">
        <v>12</v>
      </c>
      <c r="E20" s="20">
        <v>33.5</v>
      </c>
      <c r="F20" s="34">
        <f>SUM(C20:E20)</f>
        <v>189.5</v>
      </c>
      <c r="G20" s="23">
        <f>F20*G6</f>
        <v>204.66000000000003</v>
      </c>
    </row>
    <row r="21" spans="1:7" ht="15.75">
      <c r="A21" s="12"/>
      <c r="B21" s="12"/>
      <c r="C21" s="19"/>
      <c r="D21" s="31"/>
      <c r="E21" s="20"/>
      <c r="F21" s="34"/>
      <c r="G21" s="23"/>
    </row>
    <row r="22" spans="1:7" ht="15.75">
      <c r="A22" s="12">
        <v>7</v>
      </c>
      <c r="B22" s="12">
        <f>(A22)*B13</f>
        <v>756</v>
      </c>
      <c r="C22" s="19">
        <f>A22*C13</f>
        <v>168</v>
      </c>
      <c r="D22" s="31">
        <v>12</v>
      </c>
      <c r="E22" s="20">
        <v>33.5</v>
      </c>
      <c r="F22" s="34">
        <f>SUM(C22:E22)</f>
        <v>213.5</v>
      </c>
      <c r="G22" s="23">
        <f>F22*G6</f>
        <v>230.58</v>
      </c>
    </row>
    <row r="23" spans="1:7" ht="15.75">
      <c r="A23" s="12">
        <v>8</v>
      </c>
      <c r="B23" s="12">
        <f>(A23)*B13</f>
        <v>864</v>
      </c>
      <c r="C23" s="19">
        <f>A23*C13</f>
        <v>192</v>
      </c>
      <c r="D23" s="31">
        <v>12</v>
      </c>
      <c r="E23" s="20">
        <v>33.5</v>
      </c>
      <c r="F23" s="34">
        <f>SUM(C23:E23)</f>
        <v>237.5</v>
      </c>
      <c r="G23" s="23">
        <f>F23*G6</f>
        <v>256.5</v>
      </c>
    </row>
    <row r="24" spans="1:7" ht="15.75">
      <c r="A24" s="12"/>
      <c r="B24" s="12"/>
      <c r="C24" s="19"/>
      <c r="D24" s="31"/>
      <c r="E24" s="20"/>
      <c r="F24" s="34"/>
      <c r="G24" s="23"/>
    </row>
    <row r="25" spans="1:7" ht="15.75">
      <c r="A25" s="12">
        <v>9</v>
      </c>
      <c r="B25" s="12">
        <f>(A25)*B13</f>
        <v>972</v>
      </c>
      <c r="C25" s="19">
        <f>A25*C13</f>
        <v>216</v>
      </c>
      <c r="D25" s="31">
        <v>12</v>
      </c>
      <c r="E25" s="20">
        <v>33.5</v>
      </c>
      <c r="F25" s="34">
        <f>SUM(C25:E25)</f>
        <v>261.5</v>
      </c>
      <c r="G25" s="23">
        <f>F25*G6</f>
        <v>282.42</v>
      </c>
    </row>
    <row r="26" spans="1:7" ht="15.75">
      <c r="A26" s="12">
        <v>10</v>
      </c>
      <c r="B26" s="12">
        <f>(A26)*B13</f>
        <v>1080</v>
      </c>
      <c r="C26" s="19">
        <f>A26*C13</f>
        <v>240</v>
      </c>
      <c r="D26" s="31">
        <v>15</v>
      </c>
      <c r="E26" s="20">
        <v>39.85</v>
      </c>
      <c r="F26" s="34">
        <f>SUM(C26:E26)</f>
        <v>294.85</v>
      </c>
      <c r="G26" s="23">
        <f>F26*G6</f>
        <v>318.43800000000005</v>
      </c>
    </row>
    <row r="27" spans="1:7" ht="15.75">
      <c r="A27" s="12"/>
      <c r="B27" s="12"/>
      <c r="C27" s="19"/>
      <c r="D27" s="31"/>
      <c r="E27" s="20"/>
      <c r="F27" s="34"/>
      <c r="G27" s="23"/>
    </row>
    <row r="28" spans="1:7" ht="15.75">
      <c r="A28" s="12">
        <v>11</v>
      </c>
      <c r="B28" s="12">
        <f>(A28)*B13</f>
        <v>1188</v>
      </c>
      <c r="C28" s="19">
        <f>A28*C13</f>
        <v>264</v>
      </c>
      <c r="D28" s="31">
        <v>15</v>
      </c>
      <c r="E28" s="20">
        <v>39.85</v>
      </c>
      <c r="F28" s="34">
        <f>SUM(C28:E28)</f>
        <v>318.85</v>
      </c>
      <c r="G28" s="23">
        <f>F28*G6</f>
        <v>344.35800000000006</v>
      </c>
    </row>
    <row r="29" spans="1:7" ht="15.75">
      <c r="A29" s="12">
        <v>12</v>
      </c>
      <c r="B29" s="12">
        <f>(A29)*B13</f>
        <v>1296</v>
      </c>
      <c r="C29" s="19">
        <f>A29*C13</f>
        <v>288</v>
      </c>
      <c r="D29" s="31">
        <v>15</v>
      </c>
      <c r="E29" s="20">
        <v>39.85</v>
      </c>
      <c r="F29" s="34">
        <f>SUM(C29:E29)</f>
        <v>342.85</v>
      </c>
      <c r="G29" s="23">
        <f>F29*G6</f>
        <v>370.2780000000001</v>
      </c>
    </row>
    <row r="30" spans="1:7" ht="15.75">
      <c r="A30" s="12"/>
      <c r="B30" s="12"/>
      <c r="C30" s="19"/>
      <c r="D30" s="31"/>
      <c r="E30" s="20"/>
      <c r="F30" s="34"/>
      <c r="G30" s="23"/>
    </row>
    <row r="31" spans="1:7" ht="15.75">
      <c r="A31" s="12">
        <v>13</v>
      </c>
      <c r="B31" s="12">
        <f>(A31)*B13</f>
        <v>1404</v>
      </c>
      <c r="C31" s="19">
        <f>A31*C13</f>
        <v>312</v>
      </c>
      <c r="D31" s="31">
        <v>15</v>
      </c>
      <c r="E31" s="20">
        <v>39.85</v>
      </c>
      <c r="F31" s="34">
        <f>SUM(C31:E31)</f>
        <v>366.85</v>
      </c>
      <c r="G31" s="23">
        <f>F31*G6</f>
        <v>396.19800000000004</v>
      </c>
    </row>
    <row r="32" spans="1:7" ht="15.75">
      <c r="A32" s="12">
        <v>14</v>
      </c>
      <c r="B32" s="12">
        <f>(A32)*B13</f>
        <v>1512</v>
      </c>
      <c r="C32" s="19">
        <f>A32*C13</f>
        <v>336</v>
      </c>
      <c r="D32" s="31">
        <v>15</v>
      </c>
      <c r="E32" s="20">
        <v>46.2</v>
      </c>
      <c r="F32" s="34">
        <f>SUM(C32:E32)</f>
        <v>397.2</v>
      </c>
      <c r="G32" s="23">
        <f>F32*G6</f>
        <v>428.976</v>
      </c>
    </row>
    <row r="33" spans="1:7" ht="15.75">
      <c r="A33" s="12"/>
      <c r="B33" s="12"/>
      <c r="C33" s="19"/>
      <c r="D33" s="31"/>
      <c r="E33" s="20"/>
      <c r="F33" s="34"/>
      <c r="G33" s="23"/>
    </row>
    <row r="34" spans="1:7" ht="15.75">
      <c r="A34" s="12">
        <v>15</v>
      </c>
      <c r="B34" s="12">
        <f>(A34)*B13</f>
        <v>1620</v>
      </c>
      <c r="C34" s="19">
        <f>A34*C13</f>
        <v>360</v>
      </c>
      <c r="D34" s="31">
        <v>15</v>
      </c>
      <c r="E34" s="20">
        <v>46.2</v>
      </c>
      <c r="F34" s="34">
        <f>SUM(C34:E34)</f>
        <v>421.2</v>
      </c>
      <c r="G34" s="23">
        <f>F34*G6</f>
        <v>454.896</v>
      </c>
    </row>
    <row r="35" spans="1:7" ht="15.75">
      <c r="A35" s="12">
        <v>16</v>
      </c>
      <c r="B35" s="12">
        <f>(A35)*B13</f>
        <v>1728</v>
      </c>
      <c r="C35" s="19">
        <f>A35*C13</f>
        <v>384</v>
      </c>
      <c r="D35" s="31">
        <v>15</v>
      </c>
      <c r="E35" s="20">
        <v>46.2</v>
      </c>
      <c r="F35" s="34">
        <f>SUM(C35:E35)</f>
        <v>445.2</v>
      </c>
      <c r="G35" s="23">
        <f>F35*G6</f>
        <v>480.81600000000003</v>
      </c>
    </row>
    <row r="36" spans="1:7" ht="15.75">
      <c r="A36" s="12"/>
      <c r="B36" s="12"/>
      <c r="C36" s="19"/>
      <c r="D36" s="31"/>
      <c r="E36" s="20"/>
      <c r="F36" s="34"/>
      <c r="G36" s="23"/>
    </row>
    <row r="37" spans="1:7" ht="15.75">
      <c r="A37" s="12">
        <v>17</v>
      </c>
      <c r="B37" s="12">
        <f>(A37)*B13</f>
        <v>1836</v>
      </c>
      <c r="C37" s="19">
        <f>A37*C13</f>
        <v>408</v>
      </c>
      <c r="D37" s="31">
        <v>15</v>
      </c>
      <c r="E37" s="20">
        <v>46.2</v>
      </c>
      <c r="F37" s="34">
        <f>SUM(C37:E37)</f>
        <v>469.2</v>
      </c>
      <c r="G37" s="23">
        <f>F37*G6</f>
        <v>506.73600000000005</v>
      </c>
    </row>
    <row r="38" spans="1:7" ht="15.75">
      <c r="A38" s="12">
        <v>18</v>
      </c>
      <c r="B38" s="12">
        <f>(A38)*B13</f>
        <v>1944</v>
      </c>
      <c r="C38" s="19">
        <f>A38*C13</f>
        <v>432</v>
      </c>
      <c r="D38" s="31">
        <v>15</v>
      </c>
      <c r="E38" s="20">
        <v>46.2</v>
      </c>
      <c r="F38" s="34">
        <f>SUM(C38:E38)</f>
        <v>493.2</v>
      </c>
      <c r="G38" s="23">
        <f>F38*G6</f>
        <v>532.6560000000001</v>
      </c>
    </row>
    <row r="39" spans="1:7" ht="15.75">
      <c r="A39" s="12">
        <v>19</v>
      </c>
      <c r="B39" s="12">
        <f>(A39)*B13</f>
        <v>2052</v>
      </c>
      <c r="C39" s="19">
        <f>A39*C13</f>
        <v>456</v>
      </c>
      <c r="D39" s="31">
        <v>20</v>
      </c>
      <c r="E39" s="20">
        <v>52.55</v>
      </c>
      <c r="F39" s="34">
        <f>SUM(C39:E39)</f>
        <v>528.55</v>
      </c>
      <c r="G39" s="23">
        <f>F39*G6</f>
        <v>570.834</v>
      </c>
    </row>
    <row r="40" spans="1:7" ht="16.5" thickBot="1">
      <c r="A40" s="13">
        <v>20</v>
      </c>
      <c r="B40" s="13">
        <f>(A40)*B13</f>
        <v>2160</v>
      </c>
      <c r="C40" s="21">
        <f>A40*C13</f>
        <v>480</v>
      </c>
      <c r="D40" s="21">
        <v>20</v>
      </c>
      <c r="E40" s="21">
        <v>52.55</v>
      </c>
      <c r="F40" s="35">
        <f>SUM(C40:E40)</f>
        <v>552.55</v>
      </c>
      <c r="G40" s="24">
        <f>F40*G6</f>
        <v>596.754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Trevor Wheate</cp:lastModifiedBy>
  <cp:lastPrinted>2024-01-30T11:49:53Z</cp:lastPrinted>
  <dcterms:created xsi:type="dcterms:W3CDTF">2009-11-27T10:47:52Z</dcterms:created>
  <dcterms:modified xsi:type="dcterms:W3CDTF">2024-01-30T11:51:26Z</dcterms:modified>
  <cp:category/>
  <cp:version/>
  <cp:contentType/>
  <cp:contentStatus/>
</cp:coreProperties>
</file>